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caj\Dropbox\陶彩館共有フォルダ\マーティシ 2024 01春\発送書類\"/>
    </mc:Choice>
  </mc:AlternateContent>
  <xr:revisionPtr revIDLastSave="0" documentId="13_ncr:1_{84F33227-7DE7-42CD-B370-4ABFA4621961}" xr6:coauthVersionLast="47" xr6:coauthVersionMax="47" xr10:uidLastSave="{00000000-0000-0000-0000-000000000000}"/>
  <workbookProtection workbookAlgorithmName="SHA-512" workbookHashValue="3Wrt8uzl6zieBfskX1cBS2ulozQVi83YLU07XgZ3RWPR2O752ITI2/BM/Ku4UsPc6di00IM+kdmHBPzhjdqM5w==" workbookSaltValue="w971H2D9lVnLNyHi+BabCw==" workbookSpinCount="100000" lockStructure="1"/>
  <bookViews>
    <workbookView xWindow="-108" yWindow="-108" windowWidth="23256" windowHeight="12456" xr2:uid="{00000000-000D-0000-FFFF-FFFF00000000}"/>
  </bookViews>
  <sheets>
    <sheet name="注文書" sheetId="1" r:id="rId1"/>
    <sheet name="Lis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53" i="1"/>
  <c r="D52" i="1"/>
  <c r="D51" i="1"/>
  <c r="D50" i="1"/>
  <c r="D49" i="1"/>
  <c r="D48" i="1"/>
  <c r="D47" i="1"/>
  <c r="D46" i="1"/>
  <c r="D45" i="1"/>
  <c r="D44" i="1"/>
  <c r="D43" i="1"/>
  <c r="D40" i="1"/>
  <c r="D39" i="1"/>
  <c r="D38" i="1"/>
  <c r="D37" i="1"/>
  <c r="D36" i="1"/>
  <c r="D35" i="1"/>
  <c r="D34" i="1"/>
  <c r="D33" i="1"/>
  <c r="D32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I59" i="1" l="1"/>
  <c r="I60" i="1" s="1"/>
  <c r="I61" i="1" l="1"/>
  <c r="A33" i="1"/>
  <c r="A34" i="1" s="1"/>
  <c r="A35" i="1" s="1"/>
  <c r="A3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<sst xmlns="http://schemas.openxmlformats.org/spreadsheetml/2006/main" count="84" uniqueCount="79">
  <si>
    <t>マーティシクラブ御中</t>
    <rPh sb="8" eb="10">
      <t>オンチュウ</t>
    </rPh>
    <phoneticPr fontId="2"/>
  </si>
  <si>
    <t>5g</t>
    <phoneticPr fontId="2"/>
  </si>
  <si>
    <t>注文数</t>
    <rPh sb="0" eb="3">
      <t>チュウモンスウ</t>
    </rPh>
    <phoneticPr fontId="2"/>
  </si>
  <si>
    <t>10g</t>
    <phoneticPr fontId="2"/>
  </si>
  <si>
    <t>金額</t>
    <rPh sb="0" eb="2">
      <t>キンガク</t>
    </rPh>
    <phoneticPr fontId="2"/>
  </si>
  <si>
    <t>うすい赤</t>
    <rPh sb="3" eb="4">
      <t>アカ</t>
    </rPh>
    <phoneticPr fontId="2"/>
  </si>
  <si>
    <t>ポンパドール</t>
    <phoneticPr fontId="2"/>
  </si>
  <si>
    <t>＊こいピンク（2番ピンク）</t>
    <rPh sb="8" eb="9">
      <t>バン</t>
    </rPh>
    <phoneticPr fontId="2"/>
  </si>
  <si>
    <t>＊うすいピンク</t>
    <phoneticPr fontId="2"/>
  </si>
  <si>
    <t>＊うすいブルー</t>
    <phoneticPr fontId="2"/>
  </si>
  <si>
    <t>＊1番ブルー</t>
    <rPh sb="2" eb="3">
      <t>バン</t>
    </rPh>
    <phoneticPr fontId="2"/>
  </si>
  <si>
    <t>サインブルー</t>
    <phoneticPr fontId="2"/>
  </si>
  <si>
    <t>みずいろ</t>
    <phoneticPr fontId="2"/>
  </si>
  <si>
    <t>＊うすいグリーン</t>
    <phoneticPr fontId="2"/>
  </si>
  <si>
    <t>＊こいグリーン</t>
    <phoneticPr fontId="2"/>
  </si>
  <si>
    <t>＊うすい線書きグリーン</t>
    <rPh sb="4" eb="5">
      <t>セン</t>
    </rPh>
    <rPh sb="5" eb="6">
      <t>ガ</t>
    </rPh>
    <phoneticPr fontId="2"/>
  </si>
  <si>
    <t>オリーブグリーン</t>
    <phoneticPr fontId="2"/>
  </si>
  <si>
    <t>＊きみいろ</t>
    <phoneticPr fontId="2"/>
  </si>
  <si>
    <t>＊フランスブラウン</t>
    <phoneticPr fontId="2"/>
  </si>
  <si>
    <t>黄土色</t>
    <rPh sb="0" eb="2">
      <t>オウド</t>
    </rPh>
    <rPh sb="2" eb="3">
      <t>イロ</t>
    </rPh>
    <phoneticPr fontId="2"/>
  </si>
  <si>
    <t>＊こげ茶</t>
    <rPh sb="3" eb="4">
      <t>チャ</t>
    </rPh>
    <phoneticPr fontId="2"/>
  </si>
  <si>
    <t>＊こいグレー</t>
    <phoneticPr fontId="2"/>
  </si>
  <si>
    <t>＊黒</t>
    <rPh sb="1" eb="2">
      <t>クロ</t>
    </rPh>
    <phoneticPr fontId="2"/>
  </si>
  <si>
    <t>レモンイエロー</t>
    <phoneticPr fontId="2"/>
  </si>
  <si>
    <t>ブラウン</t>
    <phoneticPr fontId="2"/>
  </si>
  <si>
    <t>2番ブルー</t>
    <rPh sb="1" eb="2">
      <t>バン</t>
    </rPh>
    <phoneticPr fontId="2"/>
  </si>
  <si>
    <t>白色</t>
    <rPh sb="0" eb="2">
      <t>シロイロ</t>
    </rPh>
    <phoneticPr fontId="2"/>
  </si>
  <si>
    <t>マット金</t>
    <rPh sb="3" eb="4">
      <t>キン</t>
    </rPh>
    <phoneticPr fontId="2"/>
  </si>
  <si>
    <t>時価</t>
    <rPh sb="0" eb="2">
      <t>ジカ</t>
    </rPh>
    <phoneticPr fontId="2"/>
  </si>
  <si>
    <t>水彩金</t>
    <rPh sb="0" eb="2">
      <t>スイサイ</t>
    </rPh>
    <rPh sb="2" eb="3">
      <t>キン</t>
    </rPh>
    <phoneticPr fontId="2"/>
  </si>
  <si>
    <t>道具類</t>
    <rPh sb="0" eb="2">
      <t>ドウグ</t>
    </rPh>
    <rPh sb="2" eb="3">
      <t>ルイ</t>
    </rPh>
    <phoneticPr fontId="2"/>
  </si>
  <si>
    <t>本（個）</t>
    <rPh sb="0" eb="1">
      <t>ホン</t>
    </rPh>
    <rPh sb="2" eb="3">
      <t>コ</t>
    </rPh>
    <phoneticPr fontId="2"/>
  </si>
  <si>
    <t>＊線描き筆</t>
    <rPh sb="1" eb="3">
      <t>センガ</t>
    </rPh>
    <rPh sb="4" eb="5">
      <t>フデ</t>
    </rPh>
    <phoneticPr fontId="2"/>
  </si>
  <si>
    <t>＊ベース　小</t>
    <rPh sb="5" eb="6">
      <t>ショウ</t>
    </rPh>
    <phoneticPr fontId="2"/>
  </si>
  <si>
    <t>＊2番の筆</t>
    <rPh sb="2" eb="3">
      <t>バン</t>
    </rPh>
    <rPh sb="4" eb="5">
      <t>フデ</t>
    </rPh>
    <phoneticPr fontId="2"/>
  </si>
  <si>
    <t>ペン先セット</t>
    <rPh sb="2" eb="3">
      <t>サキ</t>
    </rPh>
    <phoneticPr fontId="2"/>
  </si>
  <si>
    <t>オイル類</t>
    <rPh sb="3" eb="4">
      <t>ルイ</t>
    </rPh>
    <phoneticPr fontId="2"/>
  </si>
  <si>
    <t>本</t>
    <rPh sb="0" eb="1">
      <t>ホン</t>
    </rPh>
    <phoneticPr fontId="2"/>
  </si>
  <si>
    <t>テレピン油　100㏄</t>
    <rPh sb="4" eb="5">
      <t>アブラ</t>
    </rPh>
    <phoneticPr fontId="2"/>
  </si>
  <si>
    <t>その他のご注文</t>
    <rPh sb="2" eb="3">
      <t>タ</t>
    </rPh>
    <rPh sb="5" eb="7">
      <t>チュウモン</t>
    </rPh>
    <phoneticPr fontId="2"/>
  </si>
  <si>
    <t>＊太線の中にご注文数量を記入ください。</t>
    <rPh sb="1" eb="3">
      <t>フトセン</t>
    </rPh>
    <rPh sb="4" eb="5">
      <t>ナカ</t>
    </rPh>
    <rPh sb="7" eb="9">
      <t>チュウモン</t>
    </rPh>
    <rPh sb="9" eb="11">
      <t>スウリョウ</t>
    </rPh>
    <rPh sb="12" eb="14">
      <t>キニュウ</t>
    </rPh>
    <phoneticPr fontId="2"/>
  </si>
  <si>
    <t>＊記載のない品種についてはお問い合わせください。</t>
    <rPh sb="1" eb="3">
      <t>キサイ</t>
    </rPh>
    <rPh sb="6" eb="8">
      <t>ヒンシュ</t>
    </rPh>
    <rPh sb="14" eb="15">
      <t>ト</t>
    </rPh>
    <rPh sb="16" eb="17">
      <t>ア</t>
    </rPh>
    <phoneticPr fontId="2"/>
  </si>
  <si>
    <t>以上、注文いたします。</t>
    <rPh sb="0" eb="2">
      <t>イジョウ</t>
    </rPh>
    <rPh sb="3" eb="5">
      <t>チュウモン</t>
    </rPh>
    <phoneticPr fontId="2"/>
  </si>
  <si>
    <t>絵具</t>
    <rPh sb="0" eb="2">
      <t>エノグ</t>
    </rPh>
    <phoneticPr fontId="2"/>
  </si>
  <si>
    <t>濃縮テレピン（オイル）　10g</t>
    <rPh sb="0" eb="2">
      <t>ノウシュク</t>
    </rPh>
    <phoneticPr fontId="2"/>
  </si>
  <si>
    <t>濃縮テレピン（オイル）　20g</t>
    <rPh sb="0" eb="2">
      <t>ノウシュク</t>
    </rPh>
    <phoneticPr fontId="2"/>
  </si>
  <si>
    <t>お名前</t>
    <rPh sb="1" eb="3">
      <t>ナマエ</t>
    </rPh>
    <phoneticPr fontId="1"/>
  </si>
  <si>
    <t>FAX: 052-745-7801</t>
    <phoneticPr fontId="2"/>
  </si>
  <si>
    <t>推奨白磁　陶板　20x25cm</t>
    <rPh sb="0" eb="2">
      <t>スイショウ</t>
    </rPh>
    <rPh sb="2" eb="4">
      <t>ハクジ</t>
    </rPh>
    <rPh sb="5" eb="7">
      <t>トウバン</t>
    </rPh>
    <phoneticPr fontId="2"/>
  </si>
  <si>
    <t>枚</t>
    <rPh sb="0" eb="1">
      <t>マイ</t>
    </rPh>
    <phoneticPr fontId="1"/>
  </si>
  <si>
    <t>1日用オイル・テレピン</t>
    <rPh sb="1" eb="2">
      <t>ニチ</t>
    </rPh>
    <rPh sb="2" eb="3">
      <t>ヨウ</t>
    </rPh>
    <phoneticPr fontId="1"/>
  </si>
  <si>
    <t>*価格は税抜表示となっております。</t>
    <rPh sb="1" eb="3">
      <t>カカク</t>
    </rPh>
    <rPh sb="4" eb="6">
      <t>ゼイヌキ</t>
    </rPh>
    <rPh sb="6" eb="8">
      <t>ヒョウジ</t>
    </rPh>
    <phoneticPr fontId="1"/>
  </si>
  <si>
    <t>＊消費税別の価格です。　教室でのご注文は送料を別途ご負担いただく場合があります。</t>
    <rPh sb="1" eb="3">
      <t>ショウヒ</t>
    </rPh>
    <rPh sb="3" eb="4">
      <t>ゼイ</t>
    </rPh>
    <rPh sb="4" eb="5">
      <t>ベツ</t>
    </rPh>
    <rPh sb="6" eb="8">
      <t>カカク</t>
    </rPh>
    <rPh sb="12" eb="14">
      <t>キョウシツ</t>
    </rPh>
    <rPh sb="17" eb="19">
      <t>チュウモン</t>
    </rPh>
    <rPh sb="20" eb="22">
      <t>ソウリョウ</t>
    </rPh>
    <rPh sb="23" eb="25">
      <t>ベット</t>
    </rPh>
    <rPh sb="26" eb="28">
      <t>フタン</t>
    </rPh>
    <rPh sb="32" eb="34">
      <t>バアイ</t>
    </rPh>
    <phoneticPr fontId="2"/>
  </si>
  <si>
    <t>ペン軸</t>
    <rPh sb="2" eb="3">
      <t>ジク</t>
    </rPh>
    <phoneticPr fontId="1"/>
  </si>
  <si>
    <t>へら　大</t>
    <rPh sb="3" eb="4">
      <t>ダイ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</si>
  <si>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陶板　15x30.5㎝</t>
    </r>
    <rPh sb="5" eb="7">
      <t>トウバン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</si>
  <si>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ハガキ陶板　11x14.8㎝</t>
    </r>
    <rPh sb="8" eb="10">
      <t>トウバン</t>
    </rPh>
    <phoneticPr fontId="1"/>
  </si>
  <si>
    <t>税抜合計</t>
    <rPh sb="0" eb="2">
      <t>ゼイヌキ</t>
    </rPh>
    <rPh sb="2" eb="4">
      <t>ゴウケイ</t>
    </rPh>
    <phoneticPr fontId="2"/>
  </si>
  <si>
    <t>月</t>
    <rPh sb="0" eb="1">
      <t>ガツ</t>
    </rPh>
    <phoneticPr fontId="9"/>
  </si>
  <si>
    <t>日</t>
    <rPh sb="0" eb="1">
      <t>ニチ</t>
    </rPh>
    <phoneticPr fontId="9"/>
  </si>
  <si>
    <t>かげの筆</t>
    <rPh sb="3" eb="4">
      <t>フデ</t>
    </rPh>
    <phoneticPr fontId="2"/>
  </si>
  <si>
    <t>税込合計</t>
    <rPh sb="0" eb="2">
      <t>ゼイコミ</t>
    </rPh>
    <rPh sb="2" eb="4">
      <t>ゴウケイ</t>
    </rPh>
    <phoneticPr fontId="2"/>
  </si>
  <si>
    <t>肌のベース色(旧 肌の影)</t>
    <rPh sb="0" eb="1">
      <t>ハダ</t>
    </rPh>
    <rPh sb="5" eb="6">
      <t>イロ</t>
    </rPh>
    <rPh sb="7" eb="8">
      <t>キュウ</t>
    </rPh>
    <rPh sb="9" eb="10">
      <t>ハダ</t>
    </rPh>
    <rPh sb="11" eb="12">
      <t>カゲ</t>
    </rPh>
    <phoneticPr fontId="1"/>
  </si>
  <si>
    <t>No.3 ピンク</t>
    <phoneticPr fontId="1"/>
  </si>
  <si>
    <t>テレピン油T-3（遅乾）　100㏄</t>
    <rPh sb="4" eb="5">
      <t>アブラ</t>
    </rPh>
    <rPh sb="9" eb="11">
      <t>チカン</t>
    </rPh>
    <phoneticPr fontId="2"/>
  </si>
  <si>
    <t>濃縮テレピンT-3（遅乾）　10g</t>
    <rPh sb="0" eb="2">
      <t>ノウシュク</t>
    </rPh>
    <rPh sb="10" eb="12">
      <t>チカン</t>
    </rPh>
    <phoneticPr fontId="1"/>
  </si>
  <si>
    <t>濃縮テレピンT-3（遅乾）　20g</t>
    <rPh sb="0" eb="2">
      <t>ノウシュク</t>
    </rPh>
    <rPh sb="10" eb="12">
      <t>チカン</t>
    </rPh>
    <phoneticPr fontId="1"/>
  </si>
  <si>
    <t>テレピン油X　100㏄</t>
    <rPh sb="4" eb="5">
      <t>アブラ</t>
    </rPh>
    <phoneticPr fontId="2"/>
  </si>
  <si>
    <t>濃縮テレピンX（オイル）　10g</t>
    <rPh sb="0" eb="2">
      <t>ノウシュク</t>
    </rPh>
    <phoneticPr fontId="2"/>
  </si>
  <si>
    <t>濃縮テレピンX（オイル）　20g</t>
    <rPh sb="0" eb="2">
      <t>ノウシュク</t>
    </rPh>
    <phoneticPr fontId="2"/>
  </si>
  <si>
    <t>消費税10%</t>
    <rPh sb="0" eb="3">
      <t>ショウヒゼイ</t>
    </rPh>
    <phoneticPr fontId="2"/>
  </si>
  <si>
    <t>へら　小  ※欠品中</t>
    <rPh sb="3" eb="4">
      <t>ショウ</t>
    </rPh>
    <rPh sb="7" eb="9">
      <t>ケッピン</t>
    </rPh>
    <rPh sb="9" eb="10">
      <t>チュウ</t>
    </rPh>
    <phoneticPr fontId="1"/>
  </si>
  <si>
    <t>*印筆4本セット　15％引</t>
    <rPh sb="1" eb="2">
      <t>シルシ</t>
    </rPh>
    <rPh sb="2" eb="3">
      <t>フデ</t>
    </rPh>
    <rPh sb="4" eb="5">
      <t>ホン</t>
    </rPh>
    <rPh sb="12" eb="13">
      <t>ヒ</t>
    </rPh>
    <phoneticPr fontId="2"/>
  </si>
  <si>
    <t>＊大ベース</t>
    <rPh sb="1" eb="2">
      <t>ダイ</t>
    </rPh>
    <phoneticPr fontId="2"/>
  </si>
  <si>
    <t>2024年</t>
    <rPh sb="4" eb="5">
      <t>ネン</t>
    </rPh>
    <phoneticPr fontId="1"/>
  </si>
  <si>
    <t>オーダーフォーム（講座非受講者用）</t>
    <rPh sb="9" eb="11">
      <t>コウザ</t>
    </rPh>
    <rPh sb="11" eb="12">
      <t>ヒ</t>
    </rPh>
    <rPh sb="12" eb="14">
      <t>ジュコウ</t>
    </rPh>
    <rPh sb="14" eb="15">
      <t>シャ</t>
    </rPh>
    <rPh sb="15" eb="16">
      <t>ヨウ</t>
    </rPh>
    <phoneticPr fontId="2"/>
  </si>
  <si>
    <t>5g</t>
  </si>
  <si>
    <t>時価</t>
    <rPh sb="0" eb="2">
      <t>ジカ</t>
    </rPh>
    <phoneticPr fontId="1"/>
  </si>
  <si>
    <t>2024年(税抜）</t>
    <rPh sb="4" eb="5">
      <t>ネン</t>
    </rPh>
    <rPh sb="6" eb="8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</si>
</sst>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0&quot;月&quot;"/>
    <numFmt numFmtId="178" formatCode="0&quot;日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38" fontId="5" fillId="0" borderId="0" xfId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38" fontId="5" fillId="0" borderId="1" xfId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38" fontId="11" fillId="0" borderId="13" xfId="1" applyFont="1" applyBorder="1">
      <alignment vertical="center"/>
    </xf>
    <xf numFmtId="0" fontId="1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workbookViewId="0">
      <selection activeCell="N9" sqref="N9"/>
    </sheetView>
  </sheetViews>
  <sheetFormatPr defaultRowHeight="13.2" x14ac:dyDescent="0.2"/>
  <cols>
    <col min="1" max="1" width="8.88671875" style="1" customWidth="1"/>
    <col min="2" max="2" width="33.109375" style="1" customWidth="1"/>
    <col min="3" max="3" width="0" style="1" hidden="1" customWidth="1"/>
    <col min="4" max="5" width="8.88671875" style="1"/>
    <col min="6" max="6" width="0" style="1" hidden="1" customWidth="1"/>
    <col min="7" max="8" width="8.88671875" style="1"/>
    <col min="9" max="9" width="11.44140625" style="1" customWidth="1"/>
  </cols>
  <sheetData>
    <row r="1" spans="1:11" x14ac:dyDescent="0.2">
      <c r="A1" s="42" t="s">
        <v>75</v>
      </c>
      <c r="B1" s="42"/>
      <c r="C1" s="42"/>
      <c r="D1" s="42"/>
      <c r="E1" s="42"/>
      <c r="F1" s="42"/>
      <c r="G1" s="42"/>
      <c r="H1" s="42"/>
      <c r="I1" s="42"/>
    </row>
    <row r="2" spans="1:11" x14ac:dyDescent="0.2">
      <c r="A2" s="1" t="s">
        <v>0</v>
      </c>
      <c r="E2" s="1" t="s">
        <v>78</v>
      </c>
    </row>
    <row r="3" spans="1:11" ht="13.8" thickBot="1" x14ac:dyDescent="0.25">
      <c r="B3" s="1" t="s">
        <v>51</v>
      </c>
      <c r="J3" s="1"/>
    </row>
    <row r="4" spans="1:11" x14ac:dyDescent="0.2">
      <c r="A4" s="2" t="s">
        <v>43</v>
      </c>
      <c r="B4" s="3"/>
      <c r="C4" s="4" t="s">
        <v>1</v>
      </c>
      <c r="D4" s="51" t="s">
        <v>76</v>
      </c>
      <c r="E4" s="5" t="s">
        <v>2</v>
      </c>
      <c r="F4" s="6" t="s">
        <v>3</v>
      </c>
      <c r="G4" s="6" t="s">
        <v>3</v>
      </c>
      <c r="H4" s="5" t="s">
        <v>2</v>
      </c>
      <c r="I4" s="7" t="s">
        <v>4</v>
      </c>
    </row>
    <row r="5" spans="1:11" x14ac:dyDescent="0.2">
      <c r="A5" s="3">
        <v>1</v>
      </c>
      <c r="B5" s="3" t="s">
        <v>5</v>
      </c>
      <c r="C5" s="8">
        <v>2000</v>
      </c>
      <c r="D5" s="10">
        <f>C5*1.1</f>
        <v>2200</v>
      </c>
      <c r="E5" s="9"/>
      <c r="F5" s="10">
        <v>2500</v>
      </c>
      <c r="G5" s="10">
        <f t="shared" ref="G5:G28" si="0">F5*1.1</f>
        <v>2750</v>
      </c>
      <c r="H5" s="9"/>
      <c r="I5" s="11" t="str">
        <f>IF(COUNTA(E5)+COUNTA(H5)=0,"",D5*E5+G5*H5)</f>
        <v/>
      </c>
      <c r="K5" s="21"/>
    </row>
    <row r="6" spans="1:11" x14ac:dyDescent="0.2">
      <c r="A6" s="3">
        <f t="shared" ref="A6:A30" si="1">A5+1</f>
        <v>2</v>
      </c>
      <c r="B6" s="3" t="s">
        <v>6</v>
      </c>
      <c r="C6" s="8">
        <v>2000</v>
      </c>
      <c r="D6" s="10">
        <f t="shared" ref="D6:D28" si="2">C6*1.1</f>
        <v>2200</v>
      </c>
      <c r="E6" s="9"/>
      <c r="F6" s="10">
        <v>2500</v>
      </c>
      <c r="G6" s="10">
        <f t="shared" si="0"/>
        <v>2750</v>
      </c>
      <c r="H6" s="9"/>
      <c r="I6" s="11" t="str">
        <f t="shared" ref="I6:I58" si="3">IF(COUNTA(E6)+COUNTA(H6)=0,"",D6*E6+G6*H6)</f>
        <v/>
      </c>
    </row>
    <row r="7" spans="1:11" x14ac:dyDescent="0.2">
      <c r="A7" s="3">
        <f t="shared" si="1"/>
        <v>3</v>
      </c>
      <c r="B7" s="3" t="s">
        <v>7</v>
      </c>
      <c r="C7" s="8">
        <v>2700</v>
      </c>
      <c r="D7" s="10">
        <f t="shared" si="2"/>
        <v>2970.0000000000005</v>
      </c>
      <c r="E7" s="9"/>
      <c r="F7" s="10">
        <v>3700</v>
      </c>
      <c r="G7" s="10">
        <f t="shared" si="0"/>
        <v>4070.0000000000005</v>
      </c>
      <c r="H7" s="9"/>
      <c r="I7" s="11" t="str">
        <f t="shared" si="3"/>
        <v/>
      </c>
    </row>
    <row r="8" spans="1:11" x14ac:dyDescent="0.2">
      <c r="A8" s="3">
        <f t="shared" si="1"/>
        <v>4</v>
      </c>
      <c r="B8" s="3" t="s">
        <v>8</v>
      </c>
      <c r="C8" s="12">
        <v>2450</v>
      </c>
      <c r="D8" s="10">
        <f t="shared" si="2"/>
        <v>2695</v>
      </c>
      <c r="E8" s="9"/>
      <c r="F8" s="10">
        <v>3450</v>
      </c>
      <c r="G8" s="10">
        <f t="shared" si="0"/>
        <v>3795.0000000000005</v>
      </c>
      <c r="H8" s="9"/>
      <c r="I8" s="11" t="str">
        <f t="shared" si="3"/>
        <v/>
      </c>
    </row>
    <row r="9" spans="1:11" x14ac:dyDescent="0.2">
      <c r="A9" s="3">
        <f t="shared" si="1"/>
        <v>5</v>
      </c>
      <c r="B9" s="3" t="s">
        <v>9</v>
      </c>
      <c r="C9" s="12">
        <v>1800</v>
      </c>
      <c r="D9" s="10">
        <f t="shared" si="2"/>
        <v>1980.0000000000002</v>
      </c>
      <c r="E9" s="9"/>
      <c r="F9" s="13">
        <v>2300</v>
      </c>
      <c r="G9" s="10">
        <f t="shared" si="0"/>
        <v>2530</v>
      </c>
      <c r="H9" s="9"/>
      <c r="I9" s="11" t="str">
        <f t="shared" si="3"/>
        <v/>
      </c>
    </row>
    <row r="10" spans="1:11" x14ac:dyDescent="0.2">
      <c r="A10" s="3">
        <f t="shared" si="1"/>
        <v>6</v>
      </c>
      <c r="B10" s="3" t="s">
        <v>10</v>
      </c>
      <c r="C10" s="12">
        <v>1600</v>
      </c>
      <c r="D10" s="10">
        <f t="shared" si="2"/>
        <v>1760.0000000000002</v>
      </c>
      <c r="E10" s="9"/>
      <c r="F10" s="13">
        <v>2000</v>
      </c>
      <c r="G10" s="10">
        <f t="shared" si="0"/>
        <v>2200</v>
      </c>
      <c r="H10" s="9"/>
      <c r="I10" s="11" t="str">
        <f t="shared" si="3"/>
        <v/>
      </c>
    </row>
    <row r="11" spans="1:11" x14ac:dyDescent="0.2">
      <c r="A11" s="3">
        <f t="shared" si="1"/>
        <v>7</v>
      </c>
      <c r="B11" s="3" t="s">
        <v>11</v>
      </c>
      <c r="C11" s="12">
        <v>1600</v>
      </c>
      <c r="D11" s="10">
        <f t="shared" si="2"/>
        <v>1760.0000000000002</v>
      </c>
      <c r="E11" s="9"/>
      <c r="F11" s="13">
        <v>2000</v>
      </c>
      <c r="G11" s="10">
        <f t="shared" si="0"/>
        <v>2200</v>
      </c>
      <c r="H11" s="9"/>
      <c r="I11" s="11" t="str">
        <f t="shared" si="3"/>
        <v/>
      </c>
    </row>
    <row r="12" spans="1:11" x14ac:dyDescent="0.2">
      <c r="A12" s="3">
        <f t="shared" si="1"/>
        <v>8</v>
      </c>
      <c r="B12" s="3" t="s">
        <v>12</v>
      </c>
      <c r="C12" s="8">
        <v>1500</v>
      </c>
      <c r="D12" s="10">
        <f t="shared" si="2"/>
        <v>1650.0000000000002</v>
      </c>
      <c r="E12" s="9"/>
      <c r="F12" s="13">
        <v>1900</v>
      </c>
      <c r="G12" s="10">
        <f t="shared" si="0"/>
        <v>2090</v>
      </c>
      <c r="H12" s="9"/>
      <c r="I12" s="11" t="str">
        <f t="shared" si="3"/>
        <v/>
      </c>
    </row>
    <row r="13" spans="1:11" x14ac:dyDescent="0.2">
      <c r="A13" s="3">
        <f t="shared" si="1"/>
        <v>9</v>
      </c>
      <c r="B13" s="3" t="s">
        <v>13</v>
      </c>
      <c r="C13" s="8">
        <v>1400</v>
      </c>
      <c r="D13" s="10">
        <f t="shared" si="2"/>
        <v>1540.0000000000002</v>
      </c>
      <c r="E13" s="9"/>
      <c r="F13" s="13">
        <v>1800</v>
      </c>
      <c r="G13" s="10">
        <f t="shared" si="0"/>
        <v>1980.0000000000002</v>
      </c>
      <c r="H13" s="9"/>
      <c r="I13" s="11" t="str">
        <f t="shared" si="3"/>
        <v/>
      </c>
    </row>
    <row r="14" spans="1:11" x14ac:dyDescent="0.2">
      <c r="A14" s="3">
        <f t="shared" si="1"/>
        <v>10</v>
      </c>
      <c r="B14" s="3" t="s">
        <v>14</v>
      </c>
      <c r="C14" s="12">
        <v>1500</v>
      </c>
      <c r="D14" s="10">
        <f t="shared" si="2"/>
        <v>1650.0000000000002</v>
      </c>
      <c r="E14" s="9"/>
      <c r="F14" s="13">
        <v>2000</v>
      </c>
      <c r="G14" s="10">
        <f t="shared" si="0"/>
        <v>2200</v>
      </c>
      <c r="H14" s="9"/>
      <c r="I14" s="11" t="str">
        <f t="shared" si="3"/>
        <v/>
      </c>
    </row>
    <row r="15" spans="1:11" x14ac:dyDescent="0.2">
      <c r="A15" s="3">
        <f t="shared" si="1"/>
        <v>11</v>
      </c>
      <c r="B15" s="3" t="s">
        <v>15</v>
      </c>
      <c r="C15" s="12">
        <v>1900</v>
      </c>
      <c r="D15" s="10">
        <f t="shared" si="2"/>
        <v>2090</v>
      </c>
      <c r="E15" s="9"/>
      <c r="F15" s="13">
        <v>2400</v>
      </c>
      <c r="G15" s="10">
        <f t="shared" si="0"/>
        <v>2640</v>
      </c>
      <c r="H15" s="9"/>
      <c r="I15" s="11" t="str">
        <f t="shared" si="3"/>
        <v/>
      </c>
    </row>
    <row r="16" spans="1:11" x14ac:dyDescent="0.2">
      <c r="A16" s="3">
        <f t="shared" si="1"/>
        <v>12</v>
      </c>
      <c r="B16" s="3" t="s">
        <v>16</v>
      </c>
      <c r="C16" s="12">
        <v>1900</v>
      </c>
      <c r="D16" s="10">
        <f t="shared" si="2"/>
        <v>2090</v>
      </c>
      <c r="E16" s="9"/>
      <c r="F16" s="13">
        <v>2400</v>
      </c>
      <c r="G16" s="10">
        <f t="shared" si="0"/>
        <v>2640</v>
      </c>
      <c r="H16" s="9"/>
      <c r="I16" s="11" t="str">
        <f t="shared" si="3"/>
        <v/>
      </c>
    </row>
    <row r="17" spans="1:9" x14ac:dyDescent="0.2">
      <c r="A17" s="3">
        <f t="shared" si="1"/>
        <v>13</v>
      </c>
      <c r="B17" s="3" t="s">
        <v>17</v>
      </c>
      <c r="C17" s="8">
        <v>1600</v>
      </c>
      <c r="D17" s="10">
        <f t="shared" si="2"/>
        <v>1760.0000000000002</v>
      </c>
      <c r="E17" s="9"/>
      <c r="F17" s="13">
        <v>2200</v>
      </c>
      <c r="G17" s="10">
        <f t="shared" si="0"/>
        <v>2420</v>
      </c>
      <c r="H17" s="9"/>
      <c r="I17" s="11" t="str">
        <f t="shared" si="3"/>
        <v/>
      </c>
    </row>
    <row r="18" spans="1:9" x14ac:dyDescent="0.2">
      <c r="A18" s="3">
        <f t="shared" si="1"/>
        <v>14</v>
      </c>
      <c r="B18" s="3" t="s">
        <v>18</v>
      </c>
      <c r="C18" s="8">
        <v>1300</v>
      </c>
      <c r="D18" s="10">
        <f t="shared" si="2"/>
        <v>1430.0000000000002</v>
      </c>
      <c r="E18" s="9"/>
      <c r="F18" s="13">
        <v>1700</v>
      </c>
      <c r="G18" s="10">
        <f t="shared" si="0"/>
        <v>1870.0000000000002</v>
      </c>
      <c r="H18" s="9"/>
      <c r="I18" s="11" t="str">
        <f t="shared" si="3"/>
        <v/>
      </c>
    </row>
    <row r="19" spans="1:9" x14ac:dyDescent="0.2">
      <c r="A19" s="3">
        <f t="shared" si="1"/>
        <v>15</v>
      </c>
      <c r="B19" s="3" t="s">
        <v>19</v>
      </c>
      <c r="C19" s="12">
        <v>1600</v>
      </c>
      <c r="D19" s="10">
        <f t="shared" si="2"/>
        <v>1760.0000000000002</v>
      </c>
      <c r="E19" s="9"/>
      <c r="F19" s="13">
        <v>2200</v>
      </c>
      <c r="G19" s="10">
        <f t="shared" si="0"/>
        <v>2420</v>
      </c>
      <c r="H19" s="9"/>
      <c r="I19" s="11" t="str">
        <f t="shared" si="3"/>
        <v/>
      </c>
    </row>
    <row r="20" spans="1:9" x14ac:dyDescent="0.2">
      <c r="A20" s="3">
        <f t="shared" si="1"/>
        <v>16</v>
      </c>
      <c r="B20" s="3" t="s">
        <v>20</v>
      </c>
      <c r="C20" s="8">
        <v>1500</v>
      </c>
      <c r="D20" s="10">
        <f t="shared" si="2"/>
        <v>1650.0000000000002</v>
      </c>
      <c r="E20" s="9"/>
      <c r="F20" s="13">
        <v>2000</v>
      </c>
      <c r="G20" s="10">
        <f t="shared" si="0"/>
        <v>2200</v>
      </c>
      <c r="H20" s="9"/>
      <c r="I20" s="11" t="str">
        <f t="shared" si="3"/>
        <v/>
      </c>
    </row>
    <row r="21" spans="1:9" x14ac:dyDescent="0.2">
      <c r="A21" s="3">
        <f t="shared" si="1"/>
        <v>17</v>
      </c>
      <c r="B21" s="3" t="s">
        <v>21</v>
      </c>
      <c r="C21" s="8">
        <v>1400</v>
      </c>
      <c r="D21" s="10">
        <f t="shared" si="2"/>
        <v>1540.0000000000002</v>
      </c>
      <c r="E21" s="9"/>
      <c r="F21" s="13">
        <v>2000</v>
      </c>
      <c r="G21" s="10">
        <f t="shared" si="0"/>
        <v>2200</v>
      </c>
      <c r="H21" s="9"/>
      <c r="I21" s="11" t="str">
        <f t="shared" si="3"/>
        <v/>
      </c>
    </row>
    <row r="22" spans="1:9" x14ac:dyDescent="0.2">
      <c r="A22" s="3">
        <f t="shared" si="1"/>
        <v>18</v>
      </c>
      <c r="B22" s="3" t="s">
        <v>22</v>
      </c>
      <c r="C22" s="8">
        <v>1300</v>
      </c>
      <c r="D22" s="10">
        <f t="shared" si="2"/>
        <v>1430.0000000000002</v>
      </c>
      <c r="E22" s="9"/>
      <c r="F22" s="13">
        <v>1700</v>
      </c>
      <c r="G22" s="10">
        <f t="shared" si="0"/>
        <v>1870.0000000000002</v>
      </c>
      <c r="H22" s="9"/>
      <c r="I22" s="11" t="str">
        <f t="shared" si="3"/>
        <v/>
      </c>
    </row>
    <row r="23" spans="1:9" x14ac:dyDescent="0.2">
      <c r="A23" s="3">
        <f t="shared" si="1"/>
        <v>19</v>
      </c>
      <c r="B23" s="3" t="s">
        <v>23</v>
      </c>
      <c r="C23" s="8">
        <v>1600</v>
      </c>
      <c r="D23" s="10">
        <f t="shared" si="2"/>
        <v>1760.0000000000002</v>
      </c>
      <c r="E23" s="9"/>
      <c r="F23" s="13">
        <v>2200</v>
      </c>
      <c r="G23" s="10">
        <f t="shared" si="0"/>
        <v>2420</v>
      </c>
      <c r="H23" s="9"/>
      <c r="I23" s="11" t="str">
        <f t="shared" si="3"/>
        <v/>
      </c>
    </row>
    <row r="24" spans="1:9" x14ac:dyDescent="0.2">
      <c r="A24" s="3">
        <f t="shared" si="1"/>
        <v>20</v>
      </c>
      <c r="B24" s="3" t="s">
        <v>24</v>
      </c>
      <c r="C24" s="8">
        <v>1500</v>
      </c>
      <c r="D24" s="10">
        <f t="shared" si="2"/>
        <v>1650.0000000000002</v>
      </c>
      <c r="E24" s="9"/>
      <c r="F24" s="13">
        <v>2000</v>
      </c>
      <c r="G24" s="10">
        <f t="shared" si="0"/>
        <v>2200</v>
      </c>
      <c r="H24" s="9"/>
      <c r="I24" s="11" t="str">
        <f t="shared" si="3"/>
        <v/>
      </c>
    </row>
    <row r="25" spans="1:9" x14ac:dyDescent="0.2">
      <c r="A25" s="3">
        <f t="shared" si="1"/>
        <v>21</v>
      </c>
      <c r="B25" s="3" t="s">
        <v>25</v>
      </c>
      <c r="C25" s="8">
        <v>1900</v>
      </c>
      <c r="D25" s="10">
        <f t="shared" si="2"/>
        <v>2090</v>
      </c>
      <c r="E25" s="9"/>
      <c r="F25" s="13">
        <v>2400</v>
      </c>
      <c r="G25" s="10">
        <f t="shared" si="0"/>
        <v>2640</v>
      </c>
      <c r="H25" s="9"/>
      <c r="I25" s="11" t="str">
        <f t="shared" si="3"/>
        <v/>
      </c>
    </row>
    <row r="26" spans="1:9" x14ac:dyDescent="0.2">
      <c r="A26" s="3">
        <f t="shared" si="1"/>
        <v>22</v>
      </c>
      <c r="B26" s="3" t="s">
        <v>26</v>
      </c>
      <c r="C26" s="8">
        <v>1100</v>
      </c>
      <c r="D26" s="10">
        <f t="shared" si="2"/>
        <v>1210</v>
      </c>
      <c r="E26" s="9"/>
      <c r="F26" s="10">
        <v>1600</v>
      </c>
      <c r="G26" s="10">
        <f t="shared" si="0"/>
        <v>1760.0000000000002</v>
      </c>
      <c r="H26" s="9"/>
      <c r="I26" s="11" t="str">
        <f t="shared" si="3"/>
        <v/>
      </c>
    </row>
    <row r="27" spans="1:9" x14ac:dyDescent="0.2">
      <c r="A27" s="3">
        <f t="shared" si="1"/>
        <v>23</v>
      </c>
      <c r="B27" s="3" t="s">
        <v>62</v>
      </c>
      <c r="C27" s="8">
        <v>1800</v>
      </c>
      <c r="D27" s="10">
        <f t="shared" si="2"/>
        <v>1980.0000000000002</v>
      </c>
      <c r="E27" s="9"/>
      <c r="F27" s="10">
        <v>2300</v>
      </c>
      <c r="G27" s="10">
        <f t="shared" si="0"/>
        <v>2530</v>
      </c>
      <c r="H27" s="9"/>
      <c r="I27" s="11" t="str">
        <f t="shared" si="3"/>
        <v/>
      </c>
    </row>
    <row r="28" spans="1:9" x14ac:dyDescent="0.2">
      <c r="A28" s="3">
        <f t="shared" si="1"/>
        <v>24</v>
      </c>
      <c r="B28" s="3" t="s">
        <v>63</v>
      </c>
      <c r="C28" s="8">
        <v>2200</v>
      </c>
      <c r="D28" s="10">
        <f t="shared" si="2"/>
        <v>2420</v>
      </c>
      <c r="E28" s="9"/>
      <c r="F28" s="10">
        <v>3000</v>
      </c>
      <c r="G28" s="10">
        <f t="shared" si="0"/>
        <v>3300.0000000000005</v>
      </c>
      <c r="H28" s="9"/>
      <c r="I28" s="11" t="str">
        <f t="shared" si="3"/>
        <v/>
      </c>
    </row>
    <row r="29" spans="1:9" x14ac:dyDescent="0.2">
      <c r="A29" s="3">
        <f t="shared" si="1"/>
        <v>25</v>
      </c>
      <c r="B29" s="3" t="s">
        <v>27</v>
      </c>
      <c r="C29" s="47"/>
      <c r="D29" s="49"/>
      <c r="E29" s="48"/>
      <c r="F29" s="14" t="s">
        <v>28</v>
      </c>
      <c r="G29" s="14" t="s">
        <v>77</v>
      </c>
      <c r="H29" s="9"/>
      <c r="I29" s="11" t="str">
        <f t="shared" si="3"/>
        <v/>
      </c>
    </row>
    <row r="30" spans="1:9" x14ac:dyDescent="0.2">
      <c r="A30" s="3">
        <f t="shared" si="1"/>
        <v>26</v>
      </c>
      <c r="B30" s="3" t="s">
        <v>29</v>
      </c>
      <c r="C30" s="8">
        <v>1350</v>
      </c>
      <c r="D30" s="10">
        <f>C30*1.1</f>
        <v>1485.0000000000002</v>
      </c>
      <c r="E30" s="9"/>
      <c r="F30" s="27"/>
      <c r="G30" s="27"/>
      <c r="H30" s="28"/>
      <c r="I30" s="11" t="str">
        <f t="shared" si="3"/>
        <v/>
      </c>
    </row>
    <row r="31" spans="1:9" x14ac:dyDescent="0.2">
      <c r="A31" s="2" t="s">
        <v>30</v>
      </c>
      <c r="B31" s="3"/>
      <c r="C31" s="15" t="s">
        <v>31</v>
      </c>
      <c r="D31" s="14"/>
      <c r="E31" s="9"/>
      <c r="F31" s="27"/>
      <c r="G31" s="27"/>
      <c r="H31" s="28"/>
      <c r="I31" s="11" t="str">
        <f t="shared" si="3"/>
        <v/>
      </c>
    </row>
    <row r="32" spans="1:9" x14ac:dyDescent="0.2">
      <c r="A32" s="3">
        <v>1</v>
      </c>
      <c r="B32" s="3" t="s">
        <v>32</v>
      </c>
      <c r="C32" s="8">
        <v>4100</v>
      </c>
      <c r="D32" s="10">
        <f t="shared" ref="D32:D40" si="4">C32*1.1</f>
        <v>4510</v>
      </c>
      <c r="E32" s="9"/>
      <c r="F32" s="27"/>
      <c r="G32" s="27"/>
      <c r="H32" s="28"/>
      <c r="I32" s="11" t="str">
        <f t="shared" si="3"/>
        <v/>
      </c>
    </row>
    <row r="33" spans="1:9" x14ac:dyDescent="0.2">
      <c r="A33" s="3">
        <f>A32+1</f>
        <v>2</v>
      </c>
      <c r="B33" s="3" t="s">
        <v>33</v>
      </c>
      <c r="C33" s="8">
        <v>4000</v>
      </c>
      <c r="D33" s="10">
        <f t="shared" si="4"/>
        <v>4400</v>
      </c>
      <c r="E33" s="9"/>
      <c r="F33" s="27"/>
      <c r="G33" s="27"/>
      <c r="H33" s="28"/>
      <c r="I33" s="11" t="str">
        <f t="shared" si="3"/>
        <v/>
      </c>
    </row>
    <row r="34" spans="1:9" x14ac:dyDescent="0.2">
      <c r="A34" s="3">
        <f>A33+1</f>
        <v>3</v>
      </c>
      <c r="B34" s="3" t="s">
        <v>73</v>
      </c>
      <c r="C34" s="8">
        <v>4100</v>
      </c>
      <c r="D34" s="10">
        <f t="shared" si="4"/>
        <v>4510</v>
      </c>
      <c r="E34" s="9"/>
      <c r="F34" s="27"/>
      <c r="G34" s="27"/>
      <c r="H34" s="28"/>
      <c r="I34" s="11" t="str">
        <f t="shared" si="3"/>
        <v/>
      </c>
    </row>
    <row r="35" spans="1:9" x14ac:dyDescent="0.2">
      <c r="A35" s="3">
        <f>A34+1</f>
        <v>4</v>
      </c>
      <c r="B35" s="3" t="s">
        <v>34</v>
      </c>
      <c r="C35" s="8">
        <v>4300</v>
      </c>
      <c r="D35" s="10">
        <f t="shared" si="4"/>
        <v>4730</v>
      </c>
      <c r="E35" s="9"/>
      <c r="F35" s="27"/>
      <c r="G35" s="27"/>
      <c r="H35" s="28"/>
      <c r="I35" s="11" t="str">
        <f t="shared" si="3"/>
        <v/>
      </c>
    </row>
    <row r="36" spans="1:9" x14ac:dyDescent="0.2">
      <c r="A36" s="3">
        <f>A35+1</f>
        <v>5</v>
      </c>
      <c r="B36" s="3" t="s">
        <v>60</v>
      </c>
      <c r="C36" s="8">
        <v>4400</v>
      </c>
      <c r="D36" s="10">
        <f t="shared" si="4"/>
        <v>4840</v>
      </c>
      <c r="E36" s="9"/>
      <c r="F36" s="27"/>
      <c r="G36" s="27"/>
      <c r="H36" s="28"/>
      <c r="I36" s="11" t="str">
        <f t="shared" si="3"/>
        <v/>
      </c>
    </row>
    <row r="37" spans="1:9" x14ac:dyDescent="0.2">
      <c r="A37" s="3">
        <v>6</v>
      </c>
      <c r="B37" s="3" t="s">
        <v>35</v>
      </c>
      <c r="C37" s="8">
        <v>1500</v>
      </c>
      <c r="D37" s="10">
        <f t="shared" si="4"/>
        <v>1650.0000000000002</v>
      </c>
      <c r="E37" s="9"/>
      <c r="F37" s="27"/>
      <c r="G37" s="27"/>
      <c r="H37" s="28"/>
      <c r="I37" s="11" t="str">
        <f t="shared" si="3"/>
        <v/>
      </c>
    </row>
    <row r="38" spans="1:9" x14ac:dyDescent="0.2">
      <c r="A38" s="3">
        <v>7</v>
      </c>
      <c r="B38" s="3" t="s">
        <v>53</v>
      </c>
      <c r="C38" s="8">
        <v>1800</v>
      </c>
      <c r="D38" s="10">
        <f t="shared" si="4"/>
        <v>1980.0000000000002</v>
      </c>
      <c r="E38" s="9"/>
      <c r="F38" s="27"/>
      <c r="G38" s="27"/>
      <c r="H38" s="28"/>
      <c r="I38" s="11" t="str">
        <f t="shared" si="3"/>
        <v/>
      </c>
    </row>
    <row r="39" spans="1:9" x14ac:dyDescent="0.2">
      <c r="A39" s="3">
        <v>8</v>
      </c>
      <c r="B39" s="3" t="s">
        <v>54</v>
      </c>
      <c r="C39" s="8">
        <v>3500</v>
      </c>
      <c r="D39" s="10">
        <f t="shared" si="4"/>
        <v>3850.0000000000005</v>
      </c>
      <c r="E39" s="9"/>
      <c r="F39" s="27"/>
      <c r="G39" s="27"/>
      <c r="H39" s="28"/>
      <c r="I39" s="11" t="str">
        <f t="shared" si="3"/>
        <v/>
      </c>
    </row>
    <row r="40" spans="1:9" x14ac:dyDescent="0.2">
      <c r="A40" s="3">
        <v>9</v>
      </c>
      <c r="B40" s="3" t="s">
        <v>71</v>
      </c>
      <c r="C40" s="8">
        <v>3500</v>
      </c>
      <c r="D40" s="10">
        <f t="shared" si="4"/>
        <v>3850.0000000000005</v>
      </c>
      <c r="E40" s="40"/>
      <c r="F40" s="27"/>
      <c r="G40" s="27"/>
      <c r="H40" s="28"/>
      <c r="I40" s="11" t="str">
        <f t="shared" si="3"/>
        <v/>
      </c>
    </row>
    <row r="41" spans="1:9" x14ac:dyDescent="0.2">
      <c r="A41" s="3"/>
      <c r="B41" s="2" t="s">
        <v>72</v>
      </c>
      <c r="C41" s="16">
        <v>14025</v>
      </c>
      <c r="D41" s="50">
        <v>15427</v>
      </c>
      <c r="E41" s="9"/>
      <c r="F41" s="27"/>
      <c r="G41" s="27"/>
      <c r="H41" s="28"/>
      <c r="I41" s="11" t="str">
        <f t="shared" si="3"/>
        <v/>
      </c>
    </row>
    <row r="42" spans="1:9" x14ac:dyDescent="0.2">
      <c r="A42" s="2" t="s">
        <v>36</v>
      </c>
      <c r="B42" s="3"/>
      <c r="C42" s="15" t="s">
        <v>37</v>
      </c>
      <c r="D42" s="14"/>
      <c r="E42" s="9"/>
      <c r="F42" s="27"/>
      <c r="G42" s="27"/>
      <c r="H42" s="28"/>
      <c r="I42" s="11" t="str">
        <f t="shared" si="3"/>
        <v/>
      </c>
    </row>
    <row r="43" spans="1:9" x14ac:dyDescent="0.2">
      <c r="A43" s="3"/>
      <c r="B43" s="3" t="s">
        <v>38</v>
      </c>
      <c r="C43" s="8">
        <v>2400</v>
      </c>
      <c r="D43" s="10">
        <f t="shared" ref="D43:D53" si="5">C43*1.1</f>
        <v>2640</v>
      </c>
      <c r="E43" s="9"/>
      <c r="F43" s="27"/>
      <c r="G43" s="27"/>
      <c r="H43" s="28"/>
      <c r="I43" s="11" t="str">
        <f t="shared" si="3"/>
        <v/>
      </c>
    </row>
    <row r="44" spans="1:9" x14ac:dyDescent="0.2">
      <c r="A44" s="3"/>
      <c r="B44" s="3" t="s">
        <v>44</v>
      </c>
      <c r="C44" s="8">
        <v>3200</v>
      </c>
      <c r="D44" s="10">
        <f t="shared" si="5"/>
        <v>3520.0000000000005</v>
      </c>
      <c r="E44" s="9"/>
      <c r="F44" s="27"/>
      <c r="G44" s="27"/>
      <c r="H44" s="28"/>
      <c r="I44" s="11" t="str">
        <f t="shared" si="3"/>
        <v/>
      </c>
    </row>
    <row r="45" spans="1:9" x14ac:dyDescent="0.2">
      <c r="A45" s="3"/>
      <c r="B45" s="3" t="s">
        <v>45</v>
      </c>
      <c r="C45" s="8">
        <v>5200</v>
      </c>
      <c r="D45" s="10">
        <f t="shared" si="5"/>
        <v>5720.0000000000009</v>
      </c>
      <c r="E45" s="9"/>
      <c r="F45" s="27"/>
      <c r="G45" s="27"/>
      <c r="H45" s="28"/>
      <c r="I45" s="11" t="str">
        <f t="shared" si="3"/>
        <v/>
      </c>
    </row>
    <row r="46" spans="1:9" x14ac:dyDescent="0.2">
      <c r="A46" s="3"/>
      <c r="B46" s="3" t="s">
        <v>50</v>
      </c>
      <c r="C46" s="8">
        <v>1500</v>
      </c>
      <c r="D46" s="10">
        <f t="shared" si="5"/>
        <v>1650.0000000000002</v>
      </c>
      <c r="E46" s="9"/>
      <c r="F46" s="27"/>
      <c r="G46" s="27"/>
      <c r="H46" s="28"/>
      <c r="I46" s="11" t="str">
        <f t="shared" si="3"/>
        <v/>
      </c>
    </row>
    <row r="47" spans="1:9" x14ac:dyDescent="0.2">
      <c r="A47" s="3"/>
      <c r="B47" s="3" t="s">
        <v>64</v>
      </c>
      <c r="C47" s="8">
        <v>2000</v>
      </c>
      <c r="D47" s="10">
        <f t="shared" si="5"/>
        <v>2200</v>
      </c>
      <c r="E47" s="9"/>
      <c r="F47" s="27"/>
      <c r="G47" s="27"/>
      <c r="H47" s="28"/>
      <c r="I47" s="11" t="str">
        <f t="shared" si="3"/>
        <v/>
      </c>
    </row>
    <row r="48" spans="1:9" x14ac:dyDescent="0.2">
      <c r="A48" s="3"/>
      <c r="B48" s="3" t="s">
        <v>65</v>
      </c>
      <c r="C48" s="8">
        <v>2500</v>
      </c>
      <c r="D48" s="10">
        <f t="shared" si="5"/>
        <v>2750</v>
      </c>
      <c r="E48" s="9"/>
      <c r="F48" s="27"/>
      <c r="G48" s="27"/>
      <c r="H48" s="28"/>
      <c r="I48" s="11" t="str">
        <f t="shared" si="3"/>
        <v/>
      </c>
    </row>
    <row r="49" spans="1:9" x14ac:dyDescent="0.2">
      <c r="A49" s="3"/>
      <c r="B49" s="3" t="s">
        <v>66</v>
      </c>
      <c r="C49" s="8">
        <v>4500</v>
      </c>
      <c r="D49" s="10">
        <f t="shared" si="5"/>
        <v>4950</v>
      </c>
      <c r="E49" s="9"/>
      <c r="F49" s="27"/>
      <c r="G49" s="27"/>
      <c r="H49" s="28"/>
      <c r="I49" s="11" t="str">
        <f t="shared" si="3"/>
        <v/>
      </c>
    </row>
    <row r="50" spans="1:9" x14ac:dyDescent="0.2">
      <c r="A50" s="3"/>
      <c r="B50" s="3" t="s">
        <v>67</v>
      </c>
      <c r="C50" s="8">
        <v>5760</v>
      </c>
      <c r="D50" s="10">
        <f t="shared" si="5"/>
        <v>6336.0000000000009</v>
      </c>
      <c r="E50" s="41"/>
      <c r="F50" s="27"/>
      <c r="G50" s="27"/>
      <c r="H50" s="28"/>
      <c r="I50" s="11" t="str">
        <f t="shared" si="3"/>
        <v/>
      </c>
    </row>
    <row r="51" spans="1:9" x14ac:dyDescent="0.2">
      <c r="A51" s="3"/>
      <c r="B51" s="3" t="s">
        <v>68</v>
      </c>
      <c r="C51" s="8">
        <v>6400</v>
      </c>
      <c r="D51" s="10">
        <f t="shared" si="5"/>
        <v>7040.0000000000009</v>
      </c>
      <c r="E51" s="41"/>
      <c r="F51" s="27"/>
      <c r="G51" s="27"/>
      <c r="H51" s="28"/>
      <c r="I51" s="11" t="str">
        <f t="shared" si="3"/>
        <v/>
      </c>
    </row>
    <row r="52" spans="1:9" x14ac:dyDescent="0.2">
      <c r="A52" s="3"/>
      <c r="B52" s="3" t="s">
        <v>69</v>
      </c>
      <c r="C52" s="8">
        <v>12300</v>
      </c>
      <c r="D52" s="10">
        <f t="shared" si="5"/>
        <v>13530.000000000002</v>
      </c>
      <c r="E52" s="41"/>
      <c r="F52" s="27"/>
      <c r="G52" s="27"/>
      <c r="H52" s="28"/>
      <c r="I52" s="11" t="str">
        <f t="shared" si="3"/>
        <v/>
      </c>
    </row>
    <row r="53" spans="1:9" x14ac:dyDescent="0.2">
      <c r="A53" s="3"/>
      <c r="B53" s="3" t="s">
        <v>50</v>
      </c>
      <c r="C53" s="8">
        <v>700</v>
      </c>
      <c r="D53" s="10">
        <f t="shared" si="5"/>
        <v>770.00000000000011</v>
      </c>
      <c r="E53" s="9"/>
      <c r="F53" s="27"/>
      <c r="G53" s="27"/>
      <c r="H53" s="28"/>
      <c r="I53" s="11" t="str">
        <f t="shared" si="3"/>
        <v/>
      </c>
    </row>
    <row r="54" spans="1:9" x14ac:dyDescent="0.2">
      <c r="A54" s="2" t="s">
        <v>39</v>
      </c>
      <c r="B54" s="3"/>
      <c r="C54" s="15" t="s">
        <v>49</v>
      </c>
      <c r="D54" s="14"/>
      <c r="E54" s="9"/>
      <c r="F54" s="27"/>
      <c r="G54" s="27"/>
      <c r="H54" s="28"/>
      <c r="I54" s="11" t="str">
        <f t="shared" si="3"/>
        <v/>
      </c>
    </row>
    <row r="55" spans="1:9" x14ac:dyDescent="0.2">
      <c r="A55" s="3"/>
      <c r="B55" s="3" t="s">
        <v>48</v>
      </c>
      <c r="C55" s="8">
        <v>1440</v>
      </c>
      <c r="D55" s="10">
        <v>1600</v>
      </c>
      <c r="E55" s="9"/>
      <c r="F55" s="27"/>
      <c r="G55" s="27"/>
      <c r="H55" s="28"/>
      <c r="I55" s="11" t="str">
        <f t="shared" si="3"/>
        <v/>
      </c>
    </row>
    <row r="56" spans="1:9" x14ac:dyDescent="0.2">
      <c r="A56" s="3"/>
      <c r="B56" s="3" t="s">
        <v>55</v>
      </c>
      <c r="C56" s="8">
        <v>1440</v>
      </c>
      <c r="D56" s="10">
        <v>1600</v>
      </c>
      <c r="E56" s="9"/>
      <c r="F56" s="27"/>
      <c r="G56" s="27"/>
      <c r="H56" s="28"/>
      <c r="I56" s="11" t="str">
        <f t="shared" si="3"/>
        <v/>
      </c>
    </row>
    <row r="57" spans="1:9" x14ac:dyDescent="0.2">
      <c r="A57" s="3"/>
      <c r="B57" s="3" t="s">
        <v>56</v>
      </c>
      <c r="C57" s="8">
        <v>540</v>
      </c>
      <c r="D57" s="10">
        <v>600</v>
      </c>
      <c r="E57" s="9"/>
      <c r="F57" s="27"/>
      <c r="G57" s="27"/>
      <c r="H57" s="28"/>
      <c r="I57" s="11" t="str">
        <f t="shared" si="3"/>
        <v/>
      </c>
    </row>
    <row r="58" spans="1:9" ht="13.8" thickBot="1" x14ac:dyDescent="0.25">
      <c r="A58" s="31"/>
      <c r="B58" s="31"/>
      <c r="C58" s="32"/>
      <c r="D58" s="52"/>
      <c r="E58" s="33"/>
      <c r="F58" s="29"/>
      <c r="G58" s="29"/>
      <c r="H58" s="30"/>
      <c r="I58" s="11" t="str">
        <f t="shared" si="3"/>
        <v/>
      </c>
    </row>
    <row r="59" spans="1:9" x14ac:dyDescent="0.2">
      <c r="A59" s="17"/>
      <c r="B59" s="18"/>
      <c r="C59" s="18"/>
      <c r="D59" s="19"/>
      <c r="E59" s="19"/>
      <c r="F59" s="43" t="s">
        <v>57</v>
      </c>
      <c r="G59" s="43"/>
      <c r="H59" s="44"/>
      <c r="I59" s="34" t="str">
        <f>IF(SUM(I5:I58)=0,"",SUM(I5:I58))</f>
        <v/>
      </c>
    </row>
    <row r="60" spans="1:9" x14ac:dyDescent="0.2">
      <c r="A60" s="17"/>
      <c r="B60" s="18"/>
      <c r="C60" s="18"/>
      <c r="D60" s="19"/>
      <c r="E60" s="19"/>
      <c r="F60" s="43" t="s">
        <v>70</v>
      </c>
      <c r="G60" s="43"/>
      <c r="H60" s="44"/>
      <c r="I60" s="34" t="str">
        <f>IF(COUNTBLANK(I59)=1,"",ROUNDDOWN(I59*10%,0))</f>
        <v/>
      </c>
    </row>
    <row r="61" spans="1:9" s="39" customFormat="1" ht="15" thickBot="1" x14ac:dyDescent="0.25">
      <c r="A61" s="35"/>
      <c r="B61" s="36"/>
      <c r="C61" s="36"/>
      <c r="D61" s="37"/>
      <c r="E61" s="37"/>
      <c r="F61" s="45" t="s">
        <v>61</v>
      </c>
      <c r="G61" s="45"/>
      <c r="H61" s="46"/>
      <c r="I61" s="38" t="str">
        <f>IF(COUNTBLANK(I59)=1,"",SUM(I59:I60))</f>
        <v/>
      </c>
    </row>
    <row r="62" spans="1:9" ht="13.8" thickTop="1" x14ac:dyDescent="0.2">
      <c r="B62" s="1" t="s">
        <v>40</v>
      </c>
    </row>
    <row r="63" spans="1:9" x14ac:dyDescent="0.2">
      <c r="B63" s="1" t="s">
        <v>41</v>
      </c>
    </row>
    <row r="64" spans="1:9" x14ac:dyDescent="0.2">
      <c r="B64" s="1" t="s">
        <v>52</v>
      </c>
    </row>
    <row r="66" spans="2:9" x14ac:dyDescent="0.2">
      <c r="B66" s="1" t="s">
        <v>42</v>
      </c>
    </row>
    <row r="68" spans="2:9" x14ac:dyDescent="0.2">
      <c r="E68" s="26" t="s">
        <v>74</v>
      </c>
      <c r="F68" s="25" t="s">
        <v>58</v>
      </c>
      <c r="G68" s="25"/>
      <c r="H68" s="26" t="s">
        <v>59</v>
      </c>
    </row>
    <row r="71" spans="2:9" x14ac:dyDescent="0.2">
      <c r="C71" s="1" t="s">
        <v>46</v>
      </c>
      <c r="E71" s="19"/>
      <c r="F71" s="19"/>
      <c r="G71" s="19"/>
      <c r="H71" s="19"/>
      <c r="I71" s="19"/>
    </row>
    <row r="72" spans="2:9" x14ac:dyDescent="0.2">
      <c r="B72" s="20" t="s">
        <v>47</v>
      </c>
    </row>
  </sheetData>
  <sheetProtection algorithmName="SHA-512" hashValue="ElOOq5KLKQSFC/Qp9OiKrsLMq7f6C/hVr52b6fGStrIyHF6fXUCtZgaqViyo+60bzNkHEPo9TcVgAP8haN4PTw==" saltValue="ZjxEjmYUNeXTe3m6Gm3cFg==" spinCount="100000" sheet="1" objects="1" scenarios="1"/>
  <mergeCells count="4">
    <mergeCell ref="A1:I1"/>
    <mergeCell ref="F59:H59"/>
    <mergeCell ref="F60:H60"/>
    <mergeCell ref="F61:H61"/>
  </mergeCells>
  <phoneticPr fontId="1"/>
  <dataValidations count="1">
    <dataValidation type="whole" allowBlank="1" showInputMessage="1" showErrorMessage="1" sqref="E5:E58 H5:H58" xr:uid="{00000000-0002-0000-0000-000000000000}">
      <formula1>0</formula1>
      <formula2>100</formula2>
    </dataValidation>
  </dataValidations>
  <printOptions horizontalCentered="1" verticalCentered="1"/>
  <pageMargins left="0.70866141732283472" right="0.70866141732283472" top="0.15748031496062992" bottom="0.19685039370078741" header="0.31496062992125984" footer="0.23622047244094491"/>
  <pageSetup paperSize="9" scale="9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List!$A$1:$A$13</xm:f>
          </x14:formula1>
          <xm:sqref>F68:G68</xm:sqref>
        </x14:dataValidation>
        <x14:dataValidation type="list" allowBlank="1" showInputMessage="1" showErrorMessage="1" xr:uid="{00000000-0002-0000-0000-000002000000}">
          <x14:formula1>
            <xm:f>List!$B$1:$B$32</xm:f>
          </x14:formula1>
          <xm:sqref>H68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topLeftCell="A16" workbookViewId="0">
      <selection activeCell="B32" sqref="B32"/>
    </sheetView>
  </sheetViews>
  <sheetFormatPr defaultRowHeight="13.2" x14ac:dyDescent="0.2"/>
  <sheetData>
    <row r="1" spans="1:2" x14ac:dyDescent="0.2">
      <c r="A1" s="23" t="s">
        <v>58</v>
      </c>
      <c r="B1" s="23" t="s">
        <v>59</v>
      </c>
    </row>
    <row r="2" spans="1:2" x14ac:dyDescent="0.2">
      <c r="A2" s="22">
        <v>1</v>
      </c>
      <c r="B2" s="24">
        <v>1</v>
      </c>
    </row>
    <row r="3" spans="1:2" x14ac:dyDescent="0.2">
      <c r="A3" s="22">
        <f>A2+1</f>
        <v>2</v>
      </c>
      <c r="B3" s="24">
        <f>B2+1</f>
        <v>2</v>
      </c>
    </row>
    <row r="4" spans="1:2" x14ac:dyDescent="0.2">
      <c r="A4" s="22">
        <f t="shared" ref="A4:A13" si="0">A3+1</f>
        <v>3</v>
      </c>
      <c r="B4" s="24">
        <f t="shared" ref="B4:B32" si="1">B3+1</f>
        <v>3</v>
      </c>
    </row>
    <row r="5" spans="1:2" x14ac:dyDescent="0.2">
      <c r="A5" s="22">
        <f t="shared" si="0"/>
        <v>4</v>
      </c>
      <c r="B5" s="24">
        <f t="shared" si="1"/>
        <v>4</v>
      </c>
    </row>
    <row r="6" spans="1:2" x14ac:dyDescent="0.2">
      <c r="A6" s="22">
        <f t="shared" si="0"/>
        <v>5</v>
      </c>
      <c r="B6" s="24">
        <f t="shared" si="1"/>
        <v>5</v>
      </c>
    </row>
    <row r="7" spans="1:2" x14ac:dyDescent="0.2">
      <c r="A7" s="22">
        <f t="shared" si="0"/>
        <v>6</v>
      </c>
      <c r="B7" s="24">
        <f t="shared" si="1"/>
        <v>6</v>
      </c>
    </row>
    <row r="8" spans="1:2" x14ac:dyDescent="0.2">
      <c r="A8" s="22">
        <f t="shared" si="0"/>
        <v>7</v>
      </c>
      <c r="B8" s="24">
        <f t="shared" si="1"/>
        <v>7</v>
      </c>
    </row>
    <row r="9" spans="1:2" x14ac:dyDescent="0.2">
      <c r="A9" s="22">
        <f t="shared" si="0"/>
        <v>8</v>
      </c>
      <c r="B9" s="24">
        <f t="shared" si="1"/>
        <v>8</v>
      </c>
    </row>
    <row r="10" spans="1:2" x14ac:dyDescent="0.2">
      <c r="A10" s="22">
        <f t="shared" si="0"/>
        <v>9</v>
      </c>
      <c r="B10" s="24">
        <f t="shared" si="1"/>
        <v>9</v>
      </c>
    </row>
    <row r="11" spans="1:2" x14ac:dyDescent="0.2">
      <c r="A11" s="22">
        <f t="shared" si="0"/>
        <v>10</v>
      </c>
      <c r="B11" s="24">
        <f t="shared" si="1"/>
        <v>10</v>
      </c>
    </row>
    <row r="12" spans="1:2" x14ac:dyDescent="0.2">
      <c r="A12" s="22">
        <f t="shared" si="0"/>
        <v>11</v>
      </c>
      <c r="B12" s="24">
        <f t="shared" si="1"/>
        <v>11</v>
      </c>
    </row>
    <row r="13" spans="1:2" x14ac:dyDescent="0.2">
      <c r="A13" s="22">
        <f t="shared" si="0"/>
        <v>12</v>
      </c>
      <c r="B13" s="24">
        <f t="shared" si="1"/>
        <v>12</v>
      </c>
    </row>
    <row r="14" spans="1:2" x14ac:dyDescent="0.2">
      <c r="B14" s="24">
        <f t="shared" si="1"/>
        <v>13</v>
      </c>
    </row>
    <row r="15" spans="1:2" x14ac:dyDescent="0.2">
      <c r="B15" s="24">
        <f t="shared" si="1"/>
        <v>14</v>
      </c>
    </row>
    <row r="16" spans="1:2" x14ac:dyDescent="0.2">
      <c r="B16" s="24">
        <f t="shared" si="1"/>
        <v>15</v>
      </c>
    </row>
    <row r="17" spans="2:2" x14ac:dyDescent="0.2">
      <c r="B17" s="24">
        <f t="shared" si="1"/>
        <v>16</v>
      </c>
    </row>
    <row r="18" spans="2:2" x14ac:dyDescent="0.2">
      <c r="B18" s="24">
        <f t="shared" si="1"/>
        <v>17</v>
      </c>
    </row>
    <row r="19" spans="2:2" x14ac:dyDescent="0.2">
      <c r="B19" s="24">
        <f t="shared" si="1"/>
        <v>18</v>
      </c>
    </row>
    <row r="20" spans="2:2" x14ac:dyDescent="0.2">
      <c r="B20" s="24">
        <f t="shared" si="1"/>
        <v>19</v>
      </c>
    </row>
    <row r="21" spans="2:2" x14ac:dyDescent="0.2">
      <c r="B21" s="24">
        <f t="shared" si="1"/>
        <v>20</v>
      </c>
    </row>
    <row r="22" spans="2:2" x14ac:dyDescent="0.2">
      <c r="B22" s="24">
        <f t="shared" si="1"/>
        <v>21</v>
      </c>
    </row>
    <row r="23" spans="2:2" x14ac:dyDescent="0.2">
      <c r="B23" s="24">
        <f t="shared" si="1"/>
        <v>22</v>
      </c>
    </row>
    <row r="24" spans="2:2" x14ac:dyDescent="0.2">
      <c r="B24" s="24">
        <f t="shared" si="1"/>
        <v>23</v>
      </c>
    </row>
    <row r="25" spans="2:2" x14ac:dyDescent="0.2">
      <c r="B25" s="24">
        <f t="shared" si="1"/>
        <v>24</v>
      </c>
    </row>
    <row r="26" spans="2:2" x14ac:dyDescent="0.2">
      <c r="B26" s="24">
        <f t="shared" si="1"/>
        <v>25</v>
      </c>
    </row>
    <row r="27" spans="2:2" x14ac:dyDescent="0.2">
      <c r="B27" s="24">
        <f t="shared" si="1"/>
        <v>26</v>
      </c>
    </row>
    <row r="28" spans="2:2" x14ac:dyDescent="0.2">
      <c r="B28" s="24">
        <f t="shared" si="1"/>
        <v>27</v>
      </c>
    </row>
    <row r="29" spans="2:2" x14ac:dyDescent="0.2">
      <c r="B29" s="24">
        <f t="shared" si="1"/>
        <v>28</v>
      </c>
    </row>
    <row r="30" spans="2:2" x14ac:dyDescent="0.2">
      <c r="B30" s="24">
        <f t="shared" si="1"/>
        <v>29</v>
      </c>
    </row>
    <row r="31" spans="2:2" x14ac:dyDescent="0.2">
      <c r="B31" s="24">
        <f t="shared" si="1"/>
        <v>30</v>
      </c>
    </row>
    <row r="32" spans="2:2" x14ac:dyDescent="0.2">
      <c r="B32" s="24">
        <f t="shared" si="1"/>
        <v>31</v>
      </c>
    </row>
  </sheetData>
  <sheetProtection algorithmName="SHA-512" hashValue="SJ7Sa9cb7Wrlfb1H1eHxp+5sKoVLnWZYzbcRdoBghgr3JQQPZsqpZCXJuFihHxusPL1km/maABvgthYMYtaiiQ==" saltValue="GfKMF7TvAfMXz2gzQOlCCg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落合敬彦</cp:lastModifiedBy>
  <cp:lastPrinted>2024-01-15T06:53:08Z</cp:lastPrinted>
  <dcterms:created xsi:type="dcterms:W3CDTF">2013-03-12T06:37:21Z</dcterms:created>
  <dcterms:modified xsi:type="dcterms:W3CDTF">2024-01-17T06:28:30Z</dcterms:modified>
</cp:coreProperties>
</file>